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9975" activeTab="1"/>
  </bookViews>
  <sheets>
    <sheet name="Banking" sheetId="2" r:id="rId1"/>
    <sheet name="Reporting #1" sheetId="3" r:id="rId2"/>
    <sheet name="Expanded budget" sheetId="4" r:id="rId3"/>
  </sheets>
  <calcPr calcId="145621"/>
</workbook>
</file>

<file path=xl/calcChain.xml><?xml version="1.0" encoding="utf-8"?>
<calcChain xmlns="http://schemas.openxmlformats.org/spreadsheetml/2006/main">
  <c r="E56" i="4" l="1"/>
  <c r="E58" i="4" s="1"/>
  <c r="E42" i="4"/>
  <c r="E35" i="4"/>
  <c r="E28" i="4"/>
  <c r="E16" i="4"/>
  <c r="G58" i="3" l="1"/>
  <c r="G56" i="3"/>
  <c r="G42" i="3"/>
  <c r="G35" i="3"/>
  <c r="G28" i="3"/>
  <c r="G20" i="3"/>
  <c r="G19" i="3"/>
  <c r="G18" i="3"/>
  <c r="G16" i="3"/>
  <c r="G8" i="3"/>
  <c r="G7" i="3"/>
  <c r="G6" i="3"/>
  <c r="E56" i="3"/>
  <c r="E58" i="3" s="1"/>
  <c r="E42" i="3"/>
  <c r="E35" i="3"/>
  <c r="E28" i="3"/>
  <c r="E16" i="3"/>
  <c r="P14" i="2"/>
  <c r="O14" i="2"/>
  <c r="M14" i="2"/>
  <c r="L14" i="2"/>
  <c r="K14" i="2"/>
  <c r="I14" i="2"/>
  <c r="H14" i="2"/>
  <c r="G14" i="2"/>
  <c r="D14" i="2"/>
  <c r="C14" i="2"/>
  <c r="E8" i="2"/>
  <c r="E9" i="2" s="1"/>
  <c r="E11" i="2" s="1"/>
</calcChain>
</file>

<file path=xl/sharedStrings.xml><?xml version="1.0" encoding="utf-8"?>
<sst xmlns="http://schemas.openxmlformats.org/spreadsheetml/2006/main" count="166" uniqueCount="83">
  <si>
    <t>Ontario Presents -  Non-performance budgeting webinar</t>
  </si>
  <si>
    <t>Expenses</t>
  </si>
  <si>
    <t>Administration:</t>
  </si>
  <si>
    <t>Office Supplies</t>
  </si>
  <si>
    <t>Computer &amp; Internet</t>
  </si>
  <si>
    <t>Travel/conferences</t>
  </si>
  <si>
    <t>Consulting</t>
  </si>
  <si>
    <t>Insurance</t>
  </si>
  <si>
    <t>Legal and accounting</t>
  </si>
  <si>
    <t>Phone</t>
  </si>
  <si>
    <t>Bank charges/set up fees</t>
  </si>
  <si>
    <t>Credit Card fees (1)</t>
  </si>
  <si>
    <t>see below</t>
  </si>
  <si>
    <t>Total Admin</t>
  </si>
  <si>
    <t>Operations:</t>
  </si>
  <si>
    <t>Rent of admin space</t>
  </si>
  <si>
    <t>Security for admin space</t>
  </si>
  <si>
    <t>Cleaning and supplies</t>
  </si>
  <si>
    <t>Waste removal and washrooms</t>
  </si>
  <si>
    <t>Maintenance supplies/equipment</t>
  </si>
  <si>
    <t>Utilities</t>
  </si>
  <si>
    <t>Stage/space set up + take down (2)</t>
  </si>
  <si>
    <t>Accessibility</t>
  </si>
  <si>
    <t>Parking (exp and revenue?)</t>
  </si>
  <si>
    <t>Total Operations</t>
  </si>
  <si>
    <t>Marketing/Advertising:</t>
  </si>
  <si>
    <t>General</t>
  </si>
  <si>
    <t>Website design/maintenance</t>
  </si>
  <si>
    <t>Other social media</t>
  </si>
  <si>
    <t>House programme (exp or rev?)</t>
  </si>
  <si>
    <t>Total Marketing</t>
  </si>
  <si>
    <t>Box Office:</t>
  </si>
  <si>
    <t xml:space="preserve">Credit card fees (1) </t>
  </si>
  <si>
    <t>Supplies</t>
  </si>
  <si>
    <t>Computer program</t>
  </si>
  <si>
    <t>Staff (3)</t>
  </si>
  <si>
    <t>Total Box Office</t>
  </si>
  <si>
    <t xml:space="preserve">Bar and Food Service:  </t>
  </si>
  <si>
    <t>Net</t>
  </si>
  <si>
    <t>Staffing salaries and wages:</t>
  </si>
  <si>
    <t xml:space="preserve">Box Office (3) </t>
  </si>
  <si>
    <t>see above</t>
  </si>
  <si>
    <t>Admin</t>
  </si>
  <si>
    <t>Operations</t>
  </si>
  <si>
    <t>Marketing</t>
  </si>
  <si>
    <t>Development</t>
  </si>
  <si>
    <t xml:space="preserve">Stage (2) </t>
  </si>
  <si>
    <t>Front of House (net?)</t>
  </si>
  <si>
    <t>Security (performance)</t>
  </si>
  <si>
    <t>Total Salaries and Wages</t>
  </si>
  <si>
    <t>Total Expenses</t>
  </si>
  <si>
    <t>Ontario Presents Webinar</t>
  </si>
  <si>
    <t>Keeping Track</t>
  </si>
  <si>
    <t>Date</t>
  </si>
  <si>
    <t>Cheque</t>
  </si>
  <si>
    <t>Deposit</t>
  </si>
  <si>
    <t>Balance</t>
  </si>
  <si>
    <t>|</t>
  </si>
  <si>
    <t>Administration-----------------------------&gt;</t>
  </si>
  <si>
    <t>Computer</t>
  </si>
  <si>
    <t>Travel</t>
  </si>
  <si>
    <t>Rent</t>
  </si>
  <si>
    <t xml:space="preserve">Cleaning </t>
  </si>
  <si>
    <t>Security</t>
  </si>
  <si>
    <t>Jan 1 2017</t>
  </si>
  <si>
    <t>Description</t>
  </si>
  <si>
    <t>Chq #10 Staples</t>
  </si>
  <si>
    <t>Jan 5 2017</t>
  </si>
  <si>
    <t>#11 - Via Rail</t>
  </si>
  <si>
    <t>My investment</t>
  </si>
  <si>
    <t>Owner (ME)</t>
  </si>
  <si>
    <t>Ticket Sales</t>
  </si>
  <si>
    <t>Sales</t>
  </si>
  <si>
    <t>Investment and Sales</t>
  </si>
  <si>
    <t>Total</t>
  </si>
  <si>
    <t>Expenses--------------------------------------------------------------------------------&gt;</t>
  </si>
  <si>
    <t>Operations----------------------&gt;</t>
  </si>
  <si>
    <t>Budget</t>
  </si>
  <si>
    <t>Actual</t>
  </si>
  <si>
    <t>Keeping Track - Budget worksheet - non-performance</t>
  </si>
  <si>
    <t>Bank---------------------------------------------------------------------------&gt;</t>
  </si>
  <si>
    <t>Keeping Track - the big picture</t>
  </si>
  <si>
    <t>Ontario Presents -  Keeping Track Webinar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</si>
</sst>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quotePrefix="1" applyFont="1" applyAlignment="1">
      <alignment horizontal="center"/>
    </xf>
    <xf numFmtId="0" fontId="6" fillId="0" borderId="0" xfId="0" applyFont="1"/>
    <xf numFmtId="8" fontId="0" fillId="0" borderId="0" xfId="1" applyNumberFormat="1" applyFont="1"/>
    <xf numFmtId="0" fontId="0" fillId="2" borderId="0" xfId="0" applyFill="1"/>
    <xf numFmtId="8" fontId="0" fillId="0" borderId="1" xfId="1" applyNumberFormat="1" applyFont="1" applyBorder="1"/>
    <xf numFmtId="0" fontId="0" fillId="3" borderId="0" xfId="0" applyFill="1"/>
    <xf numFmtId="8" fontId="0" fillId="0" borderId="0" xfId="1" applyNumberFormat="1" applyFont="1" applyBorder="1"/>
    <xf numFmtId="8" fontId="0" fillId="0" borderId="2" xfId="1" applyNumberFormat="1" applyFont="1" applyBorder="1"/>
    <xf numFmtId="0" fontId="2" fillId="0" borderId="0" xfId="0" applyFont="1"/>
    <xf numFmtId="17" fontId="0" fillId="0" borderId="0" xfId="0" applyNumberFormat="1"/>
    <xf numFmtId="0" fontId="0" fillId="0" borderId="2" xfId="0" applyBorder="1"/>
    <xf numFmtId="0" fontId="5" fillId="0" borderId="0" xfId="0" applyFont="1"/>
    <xf numFmtId="0" fontId="0" fillId="4" borderId="2" xfId="0" applyFill="1" applyBorder="1"/>
    <xf numFmtId="8" fontId="0" fillId="4" borderId="2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workbookViewId="0">
      <selection activeCell="B25" sqref="B25"/>
    </sheetView>
  </sheetViews>
  <sheetFormatPr defaultRowHeight="15" x14ac:dyDescent="0.25"/>
  <cols>
    <col min="1" max="1" width="11.85546875" customWidth="1"/>
    <col min="2" max="2" width="16.28515625" customWidth="1"/>
    <col min="3" max="3" width="11.140625" customWidth="1"/>
    <col min="4" max="4" width="11.28515625" customWidth="1"/>
    <col min="5" max="5" width="10.5703125" customWidth="1"/>
    <col min="6" max="6" width="3.42578125" customWidth="1"/>
    <col min="7" max="7" width="15.85546875" customWidth="1"/>
    <col min="8" max="8" width="11.42578125" customWidth="1"/>
    <col min="10" max="10" width="3.5703125" customWidth="1"/>
    <col min="14" max="14" width="2.85546875" customWidth="1"/>
    <col min="15" max="15" width="13" customWidth="1"/>
  </cols>
  <sheetData>
    <row r="1" spans="1:16" x14ac:dyDescent="0.25">
      <c r="A1" t="s">
        <v>51</v>
      </c>
    </row>
    <row r="3" spans="1:16" ht="18.75" x14ac:dyDescent="0.3">
      <c r="A3" s="2" t="s">
        <v>52</v>
      </c>
      <c r="B3" s="2"/>
    </row>
    <row r="4" spans="1:16" ht="18.75" x14ac:dyDescent="0.3">
      <c r="A4" s="2"/>
      <c r="B4" s="2"/>
      <c r="G4" t="s">
        <v>75</v>
      </c>
      <c r="O4" t="s">
        <v>73</v>
      </c>
    </row>
    <row r="5" spans="1:16" x14ac:dyDescent="0.25">
      <c r="A5" s="11" t="s">
        <v>80</v>
      </c>
      <c r="B5" s="11"/>
      <c r="C5" s="11"/>
      <c r="D5" s="11"/>
      <c r="E5" s="11"/>
      <c r="F5" t="s">
        <v>57</v>
      </c>
      <c r="G5" t="s">
        <v>58</v>
      </c>
      <c r="K5" t="s">
        <v>76</v>
      </c>
    </row>
    <row r="6" spans="1:16" x14ac:dyDescent="0.25">
      <c r="A6" s="4" t="s">
        <v>53</v>
      </c>
      <c r="B6" s="4" t="s">
        <v>65</v>
      </c>
      <c r="C6" s="4" t="s">
        <v>54</v>
      </c>
      <c r="D6" s="4" t="s">
        <v>55</v>
      </c>
      <c r="E6" s="4" t="s">
        <v>56</v>
      </c>
      <c r="F6" s="4" t="s">
        <v>57</v>
      </c>
      <c r="G6" s="4" t="s">
        <v>3</v>
      </c>
      <c r="H6" s="4" t="s">
        <v>59</v>
      </c>
      <c r="I6" s="4" t="s">
        <v>60</v>
      </c>
      <c r="J6" s="4"/>
      <c r="K6" s="4" t="s">
        <v>61</v>
      </c>
      <c r="L6" s="4" t="s">
        <v>62</v>
      </c>
      <c r="M6" s="4" t="s">
        <v>63</v>
      </c>
      <c r="O6" s="4" t="s">
        <v>70</v>
      </c>
      <c r="P6" s="4" t="s">
        <v>72</v>
      </c>
    </row>
    <row r="7" spans="1:16" x14ac:dyDescent="0.25">
      <c r="A7" t="s">
        <v>64</v>
      </c>
      <c r="B7" t="s">
        <v>69</v>
      </c>
      <c r="D7">
        <v>500</v>
      </c>
      <c r="E7">
        <v>500</v>
      </c>
      <c r="F7" t="s">
        <v>57</v>
      </c>
      <c r="O7">
        <v>500</v>
      </c>
    </row>
    <row r="8" spans="1:16" x14ac:dyDescent="0.25">
      <c r="A8" t="s">
        <v>64</v>
      </c>
      <c r="B8" t="s">
        <v>66</v>
      </c>
      <c r="C8">
        <v>100</v>
      </c>
      <c r="E8">
        <f>+E7-C8</f>
        <v>400</v>
      </c>
      <c r="F8" t="s">
        <v>57</v>
      </c>
      <c r="G8">
        <v>50</v>
      </c>
      <c r="L8">
        <v>50</v>
      </c>
    </row>
    <row r="9" spans="1:16" x14ac:dyDescent="0.25">
      <c r="A9" t="s">
        <v>67</v>
      </c>
      <c r="B9" t="s">
        <v>68</v>
      </c>
      <c r="C9">
        <v>75</v>
      </c>
      <c r="E9">
        <f>+E8-C9</f>
        <v>325</v>
      </c>
      <c r="F9" t="s">
        <v>57</v>
      </c>
      <c r="I9">
        <v>75</v>
      </c>
    </row>
    <row r="10" spans="1:16" x14ac:dyDescent="0.25">
      <c r="F10" t="s">
        <v>57</v>
      </c>
    </row>
    <row r="11" spans="1:16" x14ac:dyDescent="0.25">
      <c r="A11" s="12">
        <v>40179</v>
      </c>
      <c r="B11" t="s">
        <v>71</v>
      </c>
      <c r="D11">
        <v>100</v>
      </c>
      <c r="E11">
        <f>+E9+D11</f>
        <v>425</v>
      </c>
      <c r="F11" t="s">
        <v>57</v>
      </c>
      <c r="P11">
        <v>100</v>
      </c>
    </row>
    <row r="12" spans="1:16" x14ac:dyDescent="0.25">
      <c r="F12" t="s">
        <v>57</v>
      </c>
    </row>
    <row r="13" spans="1:16" x14ac:dyDescent="0.25">
      <c r="F13" t="s">
        <v>57</v>
      </c>
    </row>
    <row r="14" spans="1:16" x14ac:dyDescent="0.25">
      <c r="A14" t="s">
        <v>74</v>
      </c>
      <c r="C14" s="15">
        <f>SUM(C7:C13)</f>
        <v>175</v>
      </c>
      <c r="D14" s="13">
        <f>SUM(D7:D13)</f>
        <v>600</v>
      </c>
      <c r="F14" t="s">
        <v>57</v>
      </c>
      <c r="G14" s="13">
        <f t="shared" ref="G14:I14" si="0">SUM(G7:G13)</f>
        <v>50</v>
      </c>
      <c r="H14" s="13">
        <f t="shared" si="0"/>
        <v>0</v>
      </c>
      <c r="I14" s="13">
        <f t="shared" si="0"/>
        <v>75</v>
      </c>
      <c r="K14" s="13">
        <f t="shared" ref="K14" si="1">SUM(K7:K13)</f>
        <v>0</v>
      </c>
      <c r="L14" s="13">
        <f t="shared" ref="L14" si="2">SUM(L7:L13)</f>
        <v>50</v>
      </c>
      <c r="M14" s="13">
        <f t="shared" ref="M14" si="3">SUM(M7:M13)</f>
        <v>0</v>
      </c>
      <c r="O14" s="13">
        <f t="shared" ref="O14" si="4">SUM(O7:O13)</f>
        <v>500</v>
      </c>
      <c r="P14" s="13">
        <f t="shared" ref="P14" si="5">SUM(P7:P13)</f>
        <v>100</v>
      </c>
    </row>
    <row r="15" spans="1:16" x14ac:dyDescent="0.25">
      <c r="F15" t="s">
        <v>57</v>
      </c>
    </row>
    <row r="16" spans="1:16" x14ac:dyDescent="0.25">
      <c r="F16" t="s">
        <v>57</v>
      </c>
    </row>
    <row r="17" spans="6:6" x14ac:dyDescent="0.25">
      <c r="F17" t="s">
        <v>57</v>
      </c>
    </row>
    <row r="18" spans="6:6" x14ac:dyDescent="0.25">
      <c r="F18" t="s">
        <v>57</v>
      </c>
    </row>
    <row r="19" spans="6:6" x14ac:dyDescent="0.25">
      <c r="F19" t="s">
        <v>57</v>
      </c>
    </row>
    <row r="20" spans="6:6" x14ac:dyDescent="0.25">
      <c r="F20" t="s">
        <v>57</v>
      </c>
    </row>
    <row r="21" spans="6:6" x14ac:dyDescent="0.25">
      <c r="F21" t="s">
        <v>57</v>
      </c>
    </row>
    <row r="22" spans="6:6" x14ac:dyDescent="0.25">
      <c r="F22" t="s">
        <v>57</v>
      </c>
    </row>
    <row r="23" spans="6:6" x14ac:dyDescent="0.25">
      <c r="F23" t="s">
        <v>57</v>
      </c>
    </row>
    <row r="24" spans="6:6" x14ac:dyDescent="0.25">
      <c r="F24" t="s">
        <v>57</v>
      </c>
    </row>
    <row r="25" spans="6:6" x14ac:dyDescent="0.25">
      <c r="F25" t="s">
        <v>57</v>
      </c>
    </row>
    <row r="26" spans="6:6" x14ac:dyDescent="0.25">
      <c r="F26" t="s">
        <v>57</v>
      </c>
    </row>
    <row r="27" spans="6:6" x14ac:dyDescent="0.25">
      <c r="F27" t="s">
        <v>57</v>
      </c>
    </row>
    <row r="28" spans="6:6" x14ac:dyDescent="0.25">
      <c r="F28" t="s">
        <v>57</v>
      </c>
    </row>
    <row r="29" spans="6:6" x14ac:dyDescent="0.25">
      <c r="F29" t="s">
        <v>57</v>
      </c>
    </row>
    <row r="30" spans="6:6" x14ac:dyDescent="0.25">
      <c r="F30" t="s">
        <v>57</v>
      </c>
    </row>
    <row r="31" spans="6:6" x14ac:dyDescent="0.25">
      <c r="F31" t="s">
        <v>57</v>
      </c>
    </row>
    <row r="32" spans="6:6" x14ac:dyDescent="0.25">
      <c r="F32" t="s">
        <v>57</v>
      </c>
    </row>
    <row r="33" spans="6:6" x14ac:dyDescent="0.25">
      <c r="F33" t="s">
        <v>57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tabSelected="1" workbookViewId="0">
      <selection activeCell="I51" sqref="I51"/>
    </sheetView>
  </sheetViews>
  <sheetFormatPr defaultRowHeight="15" x14ac:dyDescent="0.25"/>
  <cols>
    <col min="4" max="4" width="18.85546875" customWidth="1"/>
    <col min="5" max="5" width="17" customWidth="1"/>
    <col min="6" max="6" width="4.85546875" customWidth="1"/>
  </cols>
  <sheetData>
    <row r="1" spans="1:7" x14ac:dyDescent="0.25">
      <c r="B1" t="s">
        <v>0</v>
      </c>
    </row>
    <row r="2" spans="1:7" ht="21" x14ac:dyDescent="0.35">
      <c r="A2" s="1"/>
      <c r="B2" s="2" t="s">
        <v>81</v>
      </c>
    </row>
    <row r="4" spans="1:7" x14ac:dyDescent="0.25">
      <c r="A4" t="s">
        <v>1</v>
      </c>
      <c r="E4" s="3" t="s">
        <v>77</v>
      </c>
      <c r="G4" s="14" t="s">
        <v>78</v>
      </c>
    </row>
    <row r="5" spans="1:7" x14ac:dyDescent="0.25">
      <c r="A5" t="s">
        <v>2</v>
      </c>
    </row>
    <row r="6" spans="1:7" x14ac:dyDescent="0.25">
      <c r="B6" t="s">
        <v>3</v>
      </c>
      <c r="E6" s="5">
        <v>50</v>
      </c>
      <c r="G6">
        <f>+Banking!G14</f>
        <v>50</v>
      </c>
    </row>
    <row r="7" spans="1:7" x14ac:dyDescent="0.25">
      <c r="B7" t="s">
        <v>4</v>
      </c>
      <c r="E7" s="5">
        <v>1200</v>
      </c>
      <c r="G7">
        <f>+Banking!H14</f>
        <v>0</v>
      </c>
    </row>
    <row r="8" spans="1:7" x14ac:dyDescent="0.25">
      <c r="B8" t="s">
        <v>5</v>
      </c>
      <c r="E8" s="5">
        <v>500</v>
      </c>
      <c r="G8">
        <f>+Banking!I14</f>
        <v>75</v>
      </c>
    </row>
    <row r="9" spans="1:7" x14ac:dyDescent="0.25">
      <c r="B9" t="s">
        <v>6</v>
      </c>
      <c r="E9" s="5">
        <v>0</v>
      </c>
    </row>
    <row r="10" spans="1:7" x14ac:dyDescent="0.25">
      <c r="B10" t="s">
        <v>7</v>
      </c>
      <c r="E10" s="5">
        <v>300</v>
      </c>
    </row>
    <row r="11" spans="1:7" x14ac:dyDescent="0.25">
      <c r="B11" t="s">
        <v>8</v>
      </c>
      <c r="E11" s="5">
        <v>0</v>
      </c>
    </row>
    <row r="12" spans="1:7" x14ac:dyDescent="0.25">
      <c r="B12" t="s">
        <v>9</v>
      </c>
      <c r="E12" s="5">
        <v>50</v>
      </c>
    </row>
    <row r="13" spans="1:7" x14ac:dyDescent="0.25">
      <c r="B13" t="s">
        <v>10</v>
      </c>
      <c r="E13" s="5">
        <v>50</v>
      </c>
    </row>
    <row r="14" spans="1:7" x14ac:dyDescent="0.25">
      <c r="B14" s="6" t="s">
        <v>11</v>
      </c>
      <c r="C14" s="6"/>
      <c r="E14" s="5" t="s">
        <v>12</v>
      </c>
    </row>
    <row r="15" spans="1:7" x14ac:dyDescent="0.25">
      <c r="E15" s="5"/>
    </row>
    <row r="16" spans="1:7" x14ac:dyDescent="0.25">
      <c r="B16" t="s">
        <v>13</v>
      </c>
      <c r="E16" s="7">
        <f>SUM(E6:E15)</f>
        <v>2150</v>
      </c>
      <c r="G16" s="7">
        <f>SUM(G6:G15)</f>
        <v>125</v>
      </c>
    </row>
    <row r="17" spans="1:7" x14ac:dyDescent="0.25">
      <c r="A17" t="s">
        <v>14</v>
      </c>
      <c r="E17" s="5"/>
    </row>
    <row r="18" spans="1:7" x14ac:dyDescent="0.25">
      <c r="B18" t="s">
        <v>15</v>
      </c>
      <c r="E18" s="5">
        <v>500</v>
      </c>
      <c r="G18">
        <f>+Banking!K14</f>
        <v>0</v>
      </c>
    </row>
    <row r="19" spans="1:7" x14ac:dyDescent="0.25">
      <c r="B19" t="s">
        <v>16</v>
      </c>
      <c r="E19" s="5">
        <v>250</v>
      </c>
      <c r="G19">
        <f>+Banking!M14</f>
        <v>0</v>
      </c>
    </row>
    <row r="20" spans="1:7" x14ac:dyDescent="0.25">
      <c r="B20" t="s">
        <v>17</v>
      </c>
      <c r="E20" s="5">
        <v>50</v>
      </c>
      <c r="G20">
        <f>+Banking!L14</f>
        <v>50</v>
      </c>
    </row>
    <row r="21" spans="1:7" x14ac:dyDescent="0.25">
      <c r="B21" t="s">
        <v>18</v>
      </c>
      <c r="E21" s="5">
        <v>200</v>
      </c>
    </row>
    <row r="22" spans="1:7" x14ac:dyDescent="0.25">
      <c r="B22" t="s">
        <v>19</v>
      </c>
      <c r="E22" s="5">
        <v>50</v>
      </c>
    </row>
    <row r="23" spans="1:7" x14ac:dyDescent="0.25">
      <c r="B23" t="s">
        <v>20</v>
      </c>
      <c r="E23" s="5">
        <v>300</v>
      </c>
    </row>
    <row r="24" spans="1:7" x14ac:dyDescent="0.25">
      <c r="B24" s="6" t="s">
        <v>21</v>
      </c>
      <c r="C24" s="6"/>
      <c r="D24" s="6"/>
      <c r="E24" s="5">
        <v>100</v>
      </c>
    </row>
    <row r="25" spans="1:7" x14ac:dyDescent="0.25">
      <c r="B25" t="s">
        <v>22</v>
      </c>
      <c r="E25" s="5">
        <v>0</v>
      </c>
    </row>
    <row r="26" spans="1:7" x14ac:dyDescent="0.25">
      <c r="B26" s="8" t="s">
        <v>23</v>
      </c>
      <c r="C26" s="8"/>
      <c r="D26" s="8"/>
      <c r="E26" s="5">
        <v>0</v>
      </c>
    </row>
    <row r="27" spans="1:7" x14ac:dyDescent="0.25">
      <c r="E27" s="5"/>
    </row>
    <row r="28" spans="1:7" x14ac:dyDescent="0.25">
      <c r="B28" t="s">
        <v>24</v>
      </c>
      <c r="E28" s="7">
        <f>SUM(E18:E27)</f>
        <v>1450</v>
      </c>
      <c r="G28" s="7">
        <f>SUM(G18:G27)</f>
        <v>50</v>
      </c>
    </row>
    <row r="29" spans="1:7" x14ac:dyDescent="0.25">
      <c r="A29" t="s">
        <v>25</v>
      </c>
      <c r="E29" s="5"/>
    </row>
    <row r="30" spans="1:7" x14ac:dyDescent="0.25">
      <c r="B30" t="s">
        <v>26</v>
      </c>
      <c r="E30" s="5">
        <v>300</v>
      </c>
    </row>
    <row r="31" spans="1:7" x14ac:dyDescent="0.25">
      <c r="B31" t="s">
        <v>27</v>
      </c>
      <c r="E31" s="5">
        <v>500</v>
      </c>
    </row>
    <row r="32" spans="1:7" x14ac:dyDescent="0.25">
      <c r="B32" t="s">
        <v>28</v>
      </c>
      <c r="E32" s="5">
        <v>10</v>
      </c>
    </row>
    <row r="33" spans="1:7" x14ac:dyDescent="0.25">
      <c r="B33" s="8" t="s">
        <v>29</v>
      </c>
      <c r="C33" s="8"/>
      <c r="D33" s="8"/>
      <c r="E33" s="5">
        <v>0</v>
      </c>
    </row>
    <row r="34" spans="1:7" x14ac:dyDescent="0.25">
      <c r="E34" s="5"/>
    </row>
    <row r="35" spans="1:7" x14ac:dyDescent="0.25">
      <c r="B35" t="s">
        <v>30</v>
      </c>
      <c r="E35" s="7">
        <f>SUM(E30:E34)</f>
        <v>810</v>
      </c>
      <c r="G35" s="7">
        <f>SUM(G30:G34)</f>
        <v>0</v>
      </c>
    </row>
    <row r="36" spans="1:7" x14ac:dyDescent="0.25">
      <c r="A36" t="s">
        <v>31</v>
      </c>
      <c r="E36" s="5"/>
    </row>
    <row r="37" spans="1:7" x14ac:dyDescent="0.25">
      <c r="B37" s="6" t="s">
        <v>32</v>
      </c>
      <c r="C37" s="6"/>
      <c r="E37" s="5">
        <v>2500</v>
      </c>
    </row>
    <row r="38" spans="1:7" x14ac:dyDescent="0.25">
      <c r="B38" t="s">
        <v>33</v>
      </c>
      <c r="E38" s="5">
        <v>100</v>
      </c>
    </row>
    <row r="39" spans="1:7" x14ac:dyDescent="0.25">
      <c r="B39" t="s">
        <v>34</v>
      </c>
      <c r="E39" s="5">
        <v>1000</v>
      </c>
    </row>
    <row r="40" spans="1:7" x14ac:dyDescent="0.25">
      <c r="B40" s="6" t="s">
        <v>35</v>
      </c>
      <c r="E40" s="5">
        <v>2500</v>
      </c>
    </row>
    <row r="41" spans="1:7" x14ac:dyDescent="0.25">
      <c r="E41" s="5"/>
    </row>
    <row r="42" spans="1:7" x14ac:dyDescent="0.25">
      <c r="B42" t="s">
        <v>36</v>
      </c>
      <c r="E42" s="7">
        <f>SUM(E37:E41)</f>
        <v>6100</v>
      </c>
      <c r="G42" s="7">
        <f>SUM(G37:G41)</f>
        <v>0</v>
      </c>
    </row>
    <row r="43" spans="1:7" x14ac:dyDescent="0.25">
      <c r="A43" t="s">
        <v>37</v>
      </c>
      <c r="E43" s="5"/>
    </row>
    <row r="44" spans="1:7" x14ac:dyDescent="0.25">
      <c r="B44" s="8" t="s">
        <v>38</v>
      </c>
      <c r="E44" s="5">
        <v>100</v>
      </c>
    </row>
    <row r="45" spans="1:7" x14ac:dyDescent="0.25">
      <c r="E45" s="5"/>
    </row>
    <row r="46" spans="1:7" x14ac:dyDescent="0.25">
      <c r="A46" t="s">
        <v>39</v>
      </c>
      <c r="E46" s="5"/>
    </row>
    <row r="47" spans="1:7" x14ac:dyDescent="0.25">
      <c r="B47" s="6" t="s">
        <v>40</v>
      </c>
      <c r="C47" s="6"/>
      <c r="E47" s="5" t="s">
        <v>41</v>
      </c>
    </row>
    <row r="48" spans="1:7" x14ac:dyDescent="0.25">
      <c r="B48" t="s">
        <v>42</v>
      </c>
      <c r="E48" s="5">
        <v>5000</v>
      </c>
    </row>
    <row r="49" spans="2:7" x14ac:dyDescent="0.25">
      <c r="B49" t="s">
        <v>43</v>
      </c>
      <c r="E49" s="5">
        <v>0</v>
      </c>
    </row>
    <row r="50" spans="2:7" x14ac:dyDescent="0.25">
      <c r="B50" t="s">
        <v>44</v>
      </c>
      <c r="E50" s="5">
        <v>2500</v>
      </c>
    </row>
    <row r="51" spans="2:7" x14ac:dyDescent="0.25">
      <c r="B51" t="s">
        <v>45</v>
      </c>
      <c r="E51" s="5">
        <v>2000</v>
      </c>
    </row>
    <row r="52" spans="2:7" x14ac:dyDescent="0.25">
      <c r="B52" s="6" t="s">
        <v>46</v>
      </c>
      <c r="E52" s="5" t="s">
        <v>41</v>
      </c>
    </row>
    <row r="53" spans="2:7" x14ac:dyDescent="0.25">
      <c r="B53" s="8" t="s">
        <v>47</v>
      </c>
      <c r="C53" s="8"/>
      <c r="E53" s="5">
        <v>100</v>
      </c>
    </row>
    <row r="54" spans="2:7" x14ac:dyDescent="0.25">
      <c r="B54" s="8" t="s">
        <v>48</v>
      </c>
      <c r="C54" s="8"/>
      <c r="D54" s="8"/>
      <c r="E54" s="5">
        <v>0</v>
      </c>
    </row>
    <row r="55" spans="2:7" x14ac:dyDescent="0.25">
      <c r="E55" s="5"/>
    </row>
    <row r="56" spans="2:7" x14ac:dyDescent="0.25">
      <c r="B56" t="s">
        <v>49</v>
      </c>
      <c r="E56" s="7">
        <f>SUM(E47:E54)</f>
        <v>9600</v>
      </c>
      <c r="G56" s="7">
        <f>SUM(G47:G54)</f>
        <v>0</v>
      </c>
    </row>
    <row r="57" spans="2:7" x14ac:dyDescent="0.25">
      <c r="E57" s="9"/>
    </row>
    <row r="58" spans="2:7" x14ac:dyDescent="0.25">
      <c r="B58" t="s">
        <v>50</v>
      </c>
      <c r="E58" s="10">
        <f>+E56+E44+E42+E35+E28+E16</f>
        <v>20210</v>
      </c>
      <c r="G58" s="16">
        <f>+G56+G44+G42+G35+G28+G16</f>
        <v>175</v>
      </c>
    </row>
    <row r="59" spans="2:7" x14ac:dyDescent="0.25">
      <c r="E59" s="5"/>
    </row>
    <row r="60" spans="2:7" x14ac:dyDescent="0.25">
      <c r="E60" s="5"/>
    </row>
    <row r="61" spans="2:7" x14ac:dyDescent="0.25">
      <c r="E61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opLeftCell="A34" workbookViewId="0">
      <selection activeCell="F53" sqref="F53"/>
    </sheetView>
  </sheetViews>
  <sheetFormatPr defaultRowHeight="15" x14ac:dyDescent="0.25"/>
  <cols>
    <col min="1" max="1" width="14.5703125" customWidth="1"/>
    <col min="4" max="4" width="16" customWidth="1"/>
    <col min="5" max="5" width="10.140625" bestFit="1" customWidth="1"/>
  </cols>
  <sheetData>
    <row r="1" spans="1:7" x14ac:dyDescent="0.25">
      <c r="B1" t="s">
        <v>82</v>
      </c>
    </row>
    <row r="2" spans="1:7" ht="21" x14ac:dyDescent="0.35">
      <c r="A2" s="1"/>
      <c r="B2" s="2" t="s">
        <v>79</v>
      </c>
    </row>
    <row r="4" spans="1:7" x14ac:dyDescent="0.25">
      <c r="A4" t="s">
        <v>1</v>
      </c>
      <c r="E4" s="3" t="s">
        <v>77</v>
      </c>
      <c r="G4" s="14"/>
    </row>
    <row r="5" spans="1:7" x14ac:dyDescent="0.25">
      <c r="A5" t="s">
        <v>2</v>
      </c>
    </row>
    <row r="6" spans="1:7" x14ac:dyDescent="0.25">
      <c r="B6" t="s">
        <v>3</v>
      </c>
      <c r="E6" s="5">
        <v>50</v>
      </c>
    </row>
    <row r="7" spans="1:7" x14ac:dyDescent="0.25">
      <c r="B7" t="s">
        <v>4</v>
      </c>
      <c r="E7" s="5">
        <v>1200</v>
      </c>
    </row>
    <row r="8" spans="1:7" x14ac:dyDescent="0.25">
      <c r="B8" t="s">
        <v>5</v>
      </c>
      <c r="E8" s="5">
        <v>500</v>
      </c>
    </row>
    <row r="9" spans="1:7" x14ac:dyDescent="0.25">
      <c r="B9" t="s">
        <v>6</v>
      </c>
      <c r="E9" s="5">
        <v>0</v>
      </c>
    </row>
    <row r="10" spans="1:7" x14ac:dyDescent="0.25">
      <c r="B10" t="s">
        <v>7</v>
      </c>
      <c r="E10" s="5">
        <v>300</v>
      </c>
    </row>
    <row r="11" spans="1:7" x14ac:dyDescent="0.25">
      <c r="B11" t="s">
        <v>8</v>
      </c>
      <c r="E11" s="5">
        <v>0</v>
      </c>
    </row>
    <row r="12" spans="1:7" x14ac:dyDescent="0.25">
      <c r="B12" t="s">
        <v>9</v>
      </c>
      <c r="E12" s="5">
        <v>50</v>
      </c>
    </row>
    <row r="13" spans="1:7" x14ac:dyDescent="0.25">
      <c r="B13" t="s">
        <v>10</v>
      </c>
      <c r="E13" s="5">
        <v>50</v>
      </c>
    </row>
    <row r="14" spans="1:7" x14ac:dyDescent="0.25">
      <c r="B14" s="6" t="s">
        <v>11</v>
      </c>
      <c r="C14" s="6"/>
      <c r="E14" s="5" t="s">
        <v>12</v>
      </c>
    </row>
    <row r="15" spans="1:7" x14ac:dyDescent="0.25">
      <c r="E15" s="5"/>
    </row>
    <row r="16" spans="1:7" x14ac:dyDescent="0.25">
      <c r="B16" t="s">
        <v>13</v>
      </c>
      <c r="E16" s="7">
        <f>SUM(E6:E15)</f>
        <v>2150</v>
      </c>
    </row>
    <row r="17" spans="1:5" x14ac:dyDescent="0.25">
      <c r="A17" t="s">
        <v>14</v>
      </c>
      <c r="E17" s="5"/>
    </row>
    <row r="18" spans="1:5" x14ac:dyDescent="0.25">
      <c r="B18" t="s">
        <v>15</v>
      </c>
      <c r="E18" s="5">
        <v>500</v>
      </c>
    </row>
    <row r="19" spans="1:5" x14ac:dyDescent="0.25">
      <c r="B19" t="s">
        <v>16</v>
      </c>
      <c r="E19" s="5">
        <v>250</v>
      </c>
    </row>
    <row r="20" spans="1:5" x14ac:dyDescent="0.25">
      <c r="B20" t="s">
        <v>17</v>
      </c>
      <c r="E20" s="5">
        <v>50</v>
      </c>
    </row>
    <row r="21" spans="1:5" x14ac:dyDescent="0.25">
      <c r="B21" t="s">
        <v>18</v>
      </c>
      <c r="E21" s="5">
        <v>200</v>
      </c>
    </row>
    <row r="22" spans="1:5" x14ac:dyDescent="0.25">
      <c r="B22" t="s">
        <v>19</v>
      </c>
      <c r="E22" s="5">
        <v>50</v>
      </c>
    </row>
    <row r="23" spans="1:5" x14ac:dyDescent="0.25">
      <c r="B23" t="s">
        <v>20</v>
      </c>
      <c r="E23" s="5">
        <v>300</v>
      </c>
    </row>
    <row r="24" spans="1:5" x14ac:dyDescent="0.25">
      <c r="B24" s="6" t="s">
        <v>21</v>
      </c>
      <c r="C24" s="6"/>
      <c r="D24" s="6"/>
      <c r="E24" s="5">
        <v>100</v>
      </c>
    </row>
    <row r="25" spans="1:5" x14ac:dyDescent="0.25">
      <c r="B25" t="s">
        <v>22</v>
      </c>
      <c r="E25" s="5">
        <v>0</v>
      </c>
    </row>
    <row r="26" spans="1:5" x14ac:dyDescent="0.25">
      <c r="B26" s="8" t="s">
        <v>23</v>
      </c>
      <c r="C26" s="8"/>
      <c r="D26" s="8"/>
      <c r="E26" s="5">
        <v>0</v>
      </c>
    </row>
    <row r="27" spans="1:5" x14ac:dyDescent="0.25">
      <c r="E27" s="5"/>
    </row>
    <row r="28" spans="1:5" x14ac:dyDescent="0.25">
      <c r="B28" t="s">
        <v>24</v>
      </c>
      <c r="E28" s="7">
        <f>SUM(E18:E27)</f>
        <v>1450</v>
      </c>
    </row>
    <row r="29" spans="1:5" x14ac:dyDescent="0.25">
      <c r="A29" t="s">
        <v>25</v>
      </c>
      <c r="E29" s="5"/>
    </row>
    <row r="30" spans="1:5" x14ac:dyDescent="0.25">
      <c r="B30" t="s">
        <v>26</v>
      </c>
      <c r="E30" s="5">
        <v>300</v>
      </c>
    </row>
    <row r="31" spans="1:5" x14ac:dyDescent="0.25">
      <c r="B31" t="s">
        <v>27</v>
      </c>
      <c r="E31" s="5">
        <v>500</v>
      </c>
    </row>
    <row r="32" spans="1:5" x14ac:dyDescent="0.25">
      <c r="B32" t="s">
        <v>28</v>
      </c>
      <c r="E32" s="5">
        <v>10</v>
      </c>
    </row>
    <row r="33" spans="1:5" x14ac:dyDescent="0.25">
      <c r="B33" s="8" t="s">
        <v>29</v>
      </c>
      <c r="C33" s="8"/>
      <c r="D33" s="8"/>
      <c r="E33" s="5">
        <v>0</v>
      </c>
    </row>
    <row r="34" spans="1:5" x14ac:dyDescent="0.25">
      <c r="E34" s="5"/>
    </row>
    <row r="35" spans="1:5" x14ac:dyDescent="0.25">
      <c r="B35" t="s">
        <v>30</v>
      </c>
      <c r="E35" s="7">
        <f>SUM(E30:E34)</f>
        <v>810</v>
      </c>
    </row>
    <row r="36" spans="1:5" x14ac:dyDescent="0.25">
      <c r="A36" t="s">
        <v>31</v>
      </c>
      <c r="E36" s="5"/>
    </row>
    <row r="37" spans="1:5" x14ac:dyDescent="0.25">
      <c r="B37" s="6" t="s">
        <v>32</v>
      </c>
      <c r="C37" s="6"/>
      <c r="E37" s="5">
        <v>2500</v>
      </c>
    </row>
    <row r="38" spans="1:5" x14ac:dyDescent="0.25">
      <c r="B38" t="s">
        <v>33</v>
      </c>
      <c r="E38" s="5">
        <v>100</v>
      </c>
    </row>
    <row r="39" spans="1:5" x14ac:dyDescent="0.25">
      <c r="B39" t="s">
        <v>34</v>
      </c>
      <c r="E39" s="5">
        <v>1000</v>
      </c>
    </row>
    <row r="40" spans="1:5" x14ac:dyDescent="0.25">
      <c r="B40" s="6" t="s">
        <v>35</v>
      </c>
      <c r="E40" s="5">
        <v>2500</v>
      </c>
    </row>
    <row r="41" spans="1:5" x14ac:dyDescent="0.25">
      <c r="E41" s="5"/>
    </row>
    <row r="42" spans="1:5" x14ac:dyDescent="0.25">
      <c r="B42" t="s">
        <v>36</v>
      </c>
      <c r="E42" s="7">
        <f>SUM(E37:E41)</f>
        <v>6100</v>
      </c>
    </row>
    <row r="43" spans="1:5" x14ac:dyDescent="0.25">
      <c r="A43" t="s">
        <v>37</v>
      </c>
      <c r="E43" s="5"/>
    </row>
    <row r="44" spans="1:5" x14ac:dyDescent="0.25">
      <c r="B44" s="8" t="s">
        <v>38</v>
      </c>
      <c r="E44" s="5">
        <v>100</v>
      </c>
    </row>
    <row r="45" spans="1:5" x14ac:dyDescent="0.25">
      <c r="E45" s="5"/>
    </row>
    <row r="46" spans="1:5" x14ac:dyDescent="0.25">
      <c r="A46" t="s">
        <v>39</v>
      </c>
      <c r="E46" s="5"/>
    </row>
    <row r="47" spans="1:5" x14ac:dyDescent="0.25">
      <c r="B47" s="6" t="s">
        <v>40</v>
      </c>
      <c r="C47" s="6"/>
      <c r="E47" s="5" t="s">
        <v>41</v>
      </c>
    </row>
    <row r="48" spans="1:5" x14ac:dyDescent="0.25">
      <c r="B48" t="s">
        <v>42</v>
      </c>
      <c r="E48" s="5">
        <v>5000</v>
      </c>
    </row>
    <row r="49" spans="2:5" x14ac:dyDescent="0.25">
      <c r="B49" t="s">
        <v>43</v>
      </c>
      <c r="E49" s="5">
        <v>0</v>
      </c>
    </row>
    <row r="50" spans="2:5" x14ac:dyDescent="0.25">
      <c r="B50" t="s">
        <v>44</v>
      </c>
      <c r="E50" s="5">
        <v>2500</v>
      </c>
    </row>
    <row r="51" spans="2:5" x14ac:dyDescent="0.25">
      <c r="B51" t="s">
        <v>45</v>
      </c>
      <c r="E51" s="5">
        <v>2000</v>
      </c>
    </row>
    <row r="52" spans="2:5" x14ac:dyDescent="0.25">
      <c r="B52" s="6" t="s">
        <v>46</v>
      </c>
      <c r="E52" s="5" t="s">
        <v>41</v>
      </c>
    </row>
    <row r="53" spans="2:5" x14ac:dyDescent="0.25">
      <c r="B53" s="8" t="s">
        <v>47</v>
      </c>
      <c r="C53" s="8"/>
      <c r="E53" s="5">
        <v>100</v>
      </c>
    </row>
    <row r="54" spans="2:5" x14ac:dyDescent="0.25">
      <c r="B54" s="8" t="s">
        <v>48</v>
      </c>
      <c r="C54" s="8"/>
      <c r="D54" s="8"/>
      <c r="E54" s="5">
        <v>0</v>
      </c>
    </row>
    <row r="55" spans="2:5" x14ac:dyDescent="0.25">
      <c r="E55" s="5"/>
    </row>
    <row r="56" spans="2:5" x14ac:dyDescent="0.25">
      <c r="B56" t="s">
        <v>49</v>
      </c>
      <c r="E56" s="7">
        <f>SUM(E47:E54)</f>
        <v>9600</v>
      </c>
    </row>
    <row r="57" spans="2:5" x14ac:dyDescent="0.25">
      <c r="E57" s="9"/>
    </row>
    <row r="58" spans="2:5" x14ac:dyDescent="0.25">
      <c r="B58" t="s">
        <v>50</v>
      </c>
      <c r="E58" s="10">
        <f>+E56+E44+E42+E35+E28+E16</f>
        <v>20210</v>
      </c>
    </row>
    <row r="59" spans="2:5" x14ac:dyDescent="0.25">
      <c r="E59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Banking</vt:lpstr>
      <vt:lpstr>Reporting #1</vt:lpstr>
      <vt:lpstr>Expanded budget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</dc:creator>
  <cp:lastModifiedBy>Sharon</cp:lastModifiedBy>
  <dcterms:created xsi:type="dcterms:W3CDTF">2016-12-17T20:19:59Z</dcterms:created>
  <dcterms:modified xsi:type="dcterms:W3CDTF">2016-12-31T17:55:47Z</dcterms:modified>
</cp:coreProperties>
</file>